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1640" windowWidth="13780" windowHeight="143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<sst xmlns="http://schemas.openxmlformats.org/spreadsheetml/2006/main" count="31" uniqueCount="27">
  <si>
    <t>(mg/dL)</t>
  </si>
  <si>
    <t>Sample</t>
  </si>
  <si>
    <t>Volume</t>
  </si>
  <si>
    <t>(mL)</t>
  </si>
  <si>
    <t>Final</t>
  </si>
  <si>
    <t>Factor</t>
  </si>
  <si>
    <t>(µL)</t>
  </si>
  <si>
    <t>Conc</t>
  </si>
  <si>
    <t>Total Protein</t>
  </si>
  <si>
    <t>(g/dL)</t>
  </si>
  <si>
    <t>Number</t>
  </si>
  <si>
    <t>Starting</t>
  </si>
  <si>
    <t>Final Conc.</t>
  </si>
  <si>
    <t>Start Conc.</t>
  </si>
  <si>
    <t>Theoretical</t>
  </si>
  <si>
    <t>%</t>
  </si>
  <si>
    <t>Recovery</t>
  </si>
  <si>
    <t xml:space="preserve">AVERAGE RECOVERY = </t>
  </si>
  <si>
    <t>NOTES:</t>
  </si>
  <si>
    <t>Measure the total Starting Volume and Final Volume after concentration.</t>
  </si>
  <si>
    <t>Be sure to extract all of the concentrate for an accurate Final Volume measurement.</t>
  </si>
  <si>
    <t>Enter these numbers and the Concentration Factor will be calculated.</t>
  </si>
  <si>
    <t>Measure the total Starting Total Protein (TP) and Final TP after concentration.</t>
  </si>
  <si>
    <t>Starting TP is in mg/dL and Final TP is in g/dL.</t>
  </si>
  <si>
    <t>ENTER DATA IN THESE COLUMNS ONLY</t>
  </si>
  <si>
    <t>NO ENTRIES IN THESE COLUMNS</t>
  </si>
  <si>
    <t>Enter these numbers and each Recovery % will be calculated with the average.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</si>
</sst>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35" fillId="33" borderId="10" xfId="0" applyNumberFormat="1" applyFont="1" applyFill="1" applyBorder="1" applyAlignment="1">
      <alignment horizontal="center"/>
    </xf>
    <xf numFmtId="164" fontId="35" fillId="33" borderId="11" xfId="0" applyNumberFormat="1" applyFont="1" applyFill="1" applyBorder="1" applyAlignment="1">
      <alignment horizontal="center"/>
    </xf>
    <xf numFmtId="1" fontId="35" fillId="33" borderId="10" xfId="0" applyNumberFormat="1" applyFont="1" applyFill="1" applyBorder="1" applyAlignment="1">
      <alignment horizontal="center"/>
    </xf>
    <xf numFmtId="1" fontId="35" fillId="33" borderId="11" xfId="0" applyNumberFormat="1" applyFont="1" applyFill="1" applyBorder="1" applyAlignment="1">
      <alignment horizontal="center"/>
    </xf>
    <xf numFmtId="9" fontId="35" fillId="33" borderId="10" xfId="0" applyNumberFormat="1" applyFont="1" applyFill="1" applyBorder="1" applyAlignment="1">
      <alignment horizontal="center"/>
    </xf>
    <xf numFmtId="9" fontId="35" fillId="33" borderId="11" xfId="0" applyNumberFormat="1" applyFont="1" applyFill="1" applyBorder="1" applyAlignment="1">
      <alignment horizontal="center"/>
    </xf>
    <xf numFmtId="9" fontId="20" fillId="0" borderId="0" xfId="0" applyNumberFormat="1" applyFont="1" applyAlignment="1">
      <alignment horizontal="center"/>
    </xf>
    <xf numFmtId="1" fontId="20" fillId="33" borderId="12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 horizontal="center"/>
    </xf>
    <xf numFmtId="9" fontId="20" fillId="33" borderId="12" xfId="0" applyNumberFormat="1" applyFont="1" applyFill="1" applyBorder="1" applyAlignment="1">
      <alignment horizontal="center"/>
    </xf>
    <xf numFmtId="9" fontId="35" fillId="33" borderId="12" xfId="0" applyNumberFormat="1" applyFont="1" applyFill="1" applyBorder="1" applyAlignment="1">
      <alignment horizontal="center"/>
    </xf>
    <xf numFmtId="164" fontId="35" fillId="33" borderId="12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" fontId="20" fillId="33" borderId="13" xfId="0" applyNumberFormat="1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1" fontId="35" fillId="33" borderId="15" xfId="0" applyNumberFormat="1" applyFont="1" applyFill="1" applyBorder="1" applyAlignment="1">
      <alignment horizontal="left"/>
    </xf>
    <xf numFmtId="1" fontId="35" fillId="33" borderId="15" xfId="0" applyNumberFormat="1" applyFont="1" applyFill="1" applyBorder="1" applyAlignment="1">
      <alignment horizontal="center"/>
    </xf>
    <xf numFmtId="164" fontId="35" fillId="33" borderId="15" xfId="0" applyNumberFormat="1" applyFont="1" applyFill="1" applyBorder="1" applyAlignment="1">
      <alignment horizontal="center"/>
    </xf>
    <xf numFmtId="9" fontId="35" fillId="33" borderId="16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1" fontId="35" fillId="33" borderId="0" xfId="0" applyNumberFormat="1" applyFont="1" applyFill="1" applyBorder="1" applyAlignment="1">
      <alignment horizontal="left"/>
    </xf>
    <xf numFmtId="1" fontId="35" fillId="33" borderId="0" xfId="0" applyNumberFormat="1" applyFont="1" applyFill="1" applyBorder="1" applyAlignment="1">
      <alignment horizontal="center"/>
    </xf>
    <xf numFmtId="164" fontId="35" fillId="33" borderId="0" xfId="0" applyNumberFormat="1" applyFont="1" applyFill="1" applyBorder="1" applyAlignment="1">
      <alignment horizontal="center"/>
    </xf>
    <xf numFmtId="9" fontId="35" fillId="33" borderId="18" xfId="0" applyNumberFormat="1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1" fontId="35" fillId="33" borderId="20" xfId="0" applyNumberFormat="1" applyFont="1" applyFill="1" applyBorder="1" applyAlignment="1">
      <alignment horizontal="left"/>
    </xf>
    <xf numFmtId="1" fontId="35" fillId="33" borderId="20" xfId="0" applyNumberFormat="1" applyFont="1" applyFill="1" applyBorder="1" applyAlignment="1">
      <alignment horizontal="center"/>
    </xf>
    <xf numFmtId="164" fontId="35" fillId="33" borderId="20" xfId="0" applyNumberFormat="1" applyFont="1" applyFill="1" applyBorder="1" applyAlignment="1">
      <alignment horizontal="center"/>
    </xf>
    <xf numFmtId="9" fontId="35" fillId="33" borderId="21" xfId="0" applyNumberFormat="1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35" fillId="34" borderId="23" xfId="0" applyFont="1" applyFill="1" applyBorder="1" applyAlignment="1">
      <alignment horizontal="center"/>
    </xf>
    <xf numFmtId="1" fontId="35" fillId="35" borderId="13" xfId="0" applyNumberFormat="1" applyFont="1" applyFill="1" applyBorder="1" applyAlignment="1">
      <alignment horizontal="center"/>
    </xf>
    <xf numFmtId="1" fontId="35" fillId="35" borderId="22" xfId="0" applyNumberFormat="1" applyFont="1" applyFill="1" applyBorder="1" applyAlignment="1">
      <alignment horizontal="center"/>
    </xf>
    <xf numFmtId="1" fontId="35" fillId="35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0" sqref="E10"/>
    </sheetView>
  </sheetViews>
  <sheetFormatPr defaultColWidth="8.8515625" defaultRowHeight="15"/>
  <cols>
    <col min="1" max="1" width="9.7109375" style="4" customWidth="1"/>
    <col min="2" max="3" width="10.7109375" style="5" customWidth="1"/>
    <col min="4" max="4" width="13.7109375" style="5" customWidth="1"/>
    <col min="5" max="5" width="13.7109375" style="6" customWidth="1"/>
    <col min="6" max="6" width="9.7109375" style="5" customWidth="1"/>
    <col min="7" max="7" width="13.7109375" style="6" customWidth="1"/>
    <col min="8" max="8" width="10.7109375" style="13" customWidth="1"/>
    <col min="9" max="13" width="10.7109375" style="0" customWidth="1"/>
  </cols>
  <sheetData>
    <row r="1" spans="1:8" ht="15.75">
      <c r="A1" s="37" t="s">
        <v>24</v>
      </c>
      <c r="B1" s="38"/>
      <c r="C1" s="38"/>
      <c r="D1" s="38"/>
      <c r="E1" s="39"/>
      <c r="F1" s="40" t="s">
        <v>25</v>
      </c>
      <c r="G1" s="41"/>
      <c r="H1" s="42"/>
    </row>
    <row r="2" spans="1:8" s="1" customFormat="1" ht="15" customHeight="1">
      <c r="A2" s="2"/>
      <c r="B2" s="9" t="s">
        <v>11</v>
      </c>
      <c r="C2" s="9" t="s">
        <v>4</v>
      </c>
      <c r="D2" s="9" t="s">
        <v>8</v>
      </c>
      <c r="E2" s="7" t="s">
        <v>8</v>
      </c>
      <c r="F2" s="9"/>
      <c r="G2" s="7" t="s">
        <v>8</v>
      </c>
      <c r="H2" s="11"/>
    </row>
    <row r="3" spans="1:8" s="1" customFormat="1" ht="15" customHeight="1">
      <c r="A3" s="2" t="s">
        <v>1</v>
      </c>
      <c r="B3" s="9" t="s">
        <v>2</v>
      </c>
      <c r="C3" s="9" t="s">
        <v>2</v>
      </c>
      <c r="D3" s="9" t="s">
        <v>13</v>
      </c>
      <c r="E3" s="7" t="s">
        <v>12</v>
      </c>
      <c r="F3" s="9" t="s">
        <v>7</v>
      </c>
      <c r="G3" s="7" t="s">
        <v>14</v>
      </c>
      <c r="H3" s="11" t="s">
        <v>15</v>
      </c>
    </row>
    <row r="4" spans="1:8" s="1" customFormat="1" ht="15" customHeight="1">
      <c r="A4" s="3" t="s">
        <v>10</v>
      </c>
      <c r="B4" s="10" t="s">
        <v>3</v>
      </c>
      <c r="C4" s="10" t="s">
        <v>6</v>
      </c>
      <c r="D4" s="10" t="s">
        <v>0</v>
      </c>
      <c r="E4" s="8" t="s">
        <v>9</v>
      </c>
      <c r="F4" s="10" t="s">
        <v>5</v>
      </c>
      <c r="G4" s="8" t="s">
        <v>9</v>
      </c>
      <c r="H4" s="12" t="s">
        <v>16</v>
      </c>
    </row>
    <row r="5" spans="5:8" ht="15" customHeight="1">
      <c r="E5" s="19"/>
      <c r="F5" s="14"/>
      <c r="G5" s="15"/>
      <c r="H5" s="16"/>
    </row>
    <row r="6" spans="1:8" ht="15" customHeight="1">
      <c r="A6" s="4">
        <v>1</v>
      </c>
      <c r="B6" s="5">
        <v>5</v>
      </c>
      <c r="C6" s="5">
        <v>100</v>
      </c>
      <c r="D6" s="5">
        <v>50</v>
      </c>
      <c r="E6" s="19">
        <v>1.8</v>
      </c>
      <c r="F6" s="14">
        <f aca="true" t="shared" si="0" ref="F6:F17">IF(C6=0,"",1000*B6/C6)</f>
        <v>50</v>
      </c>
      <c r="G6" s="15">
        <f aca="true" t="shared" si="1" ref="G6:G17">IF(D6=0,"",D6*F6/1000)</f>
        <v>2.5</v>
      </c>
      <c r="H6" s="16">
        <f>IF(E6=0,"",E6/G6)</f>
        <v>0.72</v>
      </c>
    </row>
    <row r="7" spans="1:8" ht="15" customHeight="1">
      <c r="A7" s="4">
        <v>2</v>
      </c>
      <c r="B7" s="5">
        <v>5</v>
      </c>
      <c r="C7" s="5">
        <v>500</v>
      </c>
      <c r="D7" s="5">
        <v>120</v>
      </c>
      <c r="E7" s="19">
        <v>1</v>
      </c>
      <c r="F7" s="14">
        <f t="shared" si="0"/>
        <v>10</v>
      </c>
      <c r="G7" s="15">
        <f t="shared" si="1"/>
        <v>1.2</v>
      </c>
      <c r="H7" s="16">
        <f aca="true" t="shared" si="2" ref="H7:H17">IF(E7=0,"",E7/G7)</f>
        <v>0.8333333333333334</v>
      </c>
    </row>
    <row r="8" spans="1:8" ht="15" customHeight="1">
      <c r="A8" s="4">
        <v>3</v>
      </c>
      <c r="B8" s="5">
        <v>5</v>
      </c>
      <c r="C8" s="5">
        <v>200</v>
      </c>
      <c r="D8" s="5">
        <v>80</v>
      </c>
      <c r="E8" s="19">
        <v>1.3</v>
      </c>
      <c r="F8" s="14">
        <f t="shared" si="0"/>
        <v>25</v>
      </c>
      <c r="G8" s="15">
        <f t="shared" si="1"/>
        <v>2</v>
      </c>
      <c r="H8" s="16">
        <f t="shared" si="2"/>
        <v>0.65</v>
      </c>
    </row>
    <row r="9" spans="1:8" ht="15" customHeight="1">
      <c r="A9" s="4">
        <v>4</v>
      </c>
      <c r="B9" s="5">
        <v>5</v>
      </c>
      <c r="C9" s="5">
        <v>500</v>
      </c>
      <c r="D9" s="5">
        <v>180</v>
      </c>
      <c r="E9" s="19">
        <v>1.2</v>
      </c>
      <c r="F9" s="14">
        <f t="shared" si="0"/>
        <v>10</v>
      </c>
      <c r="G9" s="15">
        <f t="shared" si="1"/>
        <v>1.8</v>
      </c>
      <c r="H9" s="16">
        <f t="shared" si="2"/>
        <v>0.6666666666666666</v>
      </c>
    </row>
    <row r="10" spans="5:8" ht="15" customHeight="1">
      <c r="E10" s="19"/>
      <c r="F10" s="14">
        <f t="shared" si="0"/>
      </c>
      <c r="G10" s="15">
        <f t="shared" si="1"/>
      </c>
      <c r="H10" s="16">
        <f t="shared" si="2"/>
      </c>
    </row>
    <row r="11" spans="5:8" ht="15" customHeight="1">
      <c r="E11" s="19"/>
      <c r="F11" s="14">
        <f t="shared" si="0"/>
      </c>
      <c r="G11" s="15">
        <f t="shared" si="1"/>
      </c>
      <c r="H11" s="16">
        <f t="shared" si="2"/>
      </c>
    </row>
    <row r="12" spans="5:8" ht="15" customHeight="1">
      <c r="E12" s="19"/>
      <c r="F12" s="14">
        <f t="shared" si="0"/>
      </c>
      <c r="G12" s="15">
        <f t="shared" si="1"/>
      </c>
      <c r="H12" s="16">
        <f t="shared" si="2"/>
      </c>
    </row>
    <row r="13" spans="5:8" ht="15" customHeight="1">
      <c r="E13" s="19"/>
      <c r="F13" s="14">
        <f t="shared" si="0"/>
      </c>
      <c r="G13" s="15">
        <f t="shared" si="1"/>
      </c>
      <c r="H13" s="16">
        <f t="shared" si="2"/>
      </c>
    </row>
    <row r="14" spans="5:8" ht="15" customHeight="1">
      <c r="E14" s="19"/>
      <c r="F14" s="14">
        <f t="shared" si="0"/>
      </c>
      <c r="G14" s="15">
        <f t="shared" si="1"/>
      </c>
      <c r="H14" s="16">
        <f t="shared" si="2"/>
      </c>
    </row>
    <row r="15" spans="5:8" ht="15" customHeight="1">
      <c r="E15" s="19"/>
      <c r="F15" s="14">
        <f t="shared" si="0"/>
      </c>
      <c r="G15" s="15">
        <f t="shared" si="1"/>
      </c>
      <c r="H15" s="16">
        <f t="shared" si="2"/>
      </c>
    </row>
    <row r="16" spans="5:8" ht="15" customHeight="1">
      <c r="E16" s="19"/>
      <c r="F16" s="14">
        <f t="shared" si="0"/>
      </c>
      <c r="G16" s="15">
        <f t="shared" si="1"/>
      </c>
      <c r="H16" s="16">
        <f t="shared" si="2"/>
      </c>
    </row>
    <row r="17" spans="5:8" ht="15" customHeight="1">
      <c r="E17" s="19"/>
      <c r="F17" s="14">
        <f t="shared" si="0"/>
      </c>
      <c r="G17" s="15">
        <f t="shared" si="1"/>
      </c>
      <c r="H17" s="16">
        <f t="shared" si="2"/>
      </c>
    </row>
    <row r="18" spans="5:8" ht="15" customHeight="1">
      <c r="E18" s="20"/>
      <c r="F18" s="21"/>
      <c r="G18" s="18" t="s">
        <v>17</v>
      </c>
      <c r="H18" s="17">
        <f>AVERAGE(H6:H17)</f>
        <v>0.7174999999999999</v>
      </c>
    </row>
    <row r="19" ht="15" customHeight="1"/>
    <row r="20" spans="1:8" ht="15" customHeight="1">
      <c r="A20" s="22" t="s">
        <v>18</v>
      </c>
      <c r="B20" s="23" t="s">
        <v>19</v>
      </c>
      <c r="C20" s="24"/>
      <c r="D20" s="24"/>
      <c r="E20" s="25"/>
      <c r="F20" s="24"/>
      <c r="G20" s="25"/>
      <c r="H20" s="26"/>
    </row>
    <row r="21" spans="1:8" ht="15" customHeight="1">
      <c r="A21" s="27"/>
      <c r="B21" s="28" t="s">
        <v>20</v>
      </c>
      <c r="C21" s="29"/>
      <c r="D21" s="29"/>
      <c r="E21" s="30"/>
      <c r="F21" s="29"/>
      <c r="G21" s="30"/>
      <c r="H21" s="31"/>
    </row>
    <row r="22" spans="1:8" ht="15" customHeight="1">
      <c r="A22" s="27"/>
      <c r="B22" s="28" t="s">
        <v>21</v>
      </c>
      <c r="C22" s="29"/>
      <c r="D22" s="29"/>
      <c r="E22" s="30"/>
      <c r="F22" s="29"/>
      <c r="G22" s="30"/>
      <c r="H22" s="31"/>
    </row>
    <row r="23" spans="1:8" ht="15" customHeight="1">
      <c r="A23" s="27"/>
      <c r="B23" s="28" t="s">
        <v>22</v>
      </c>
      <c r="C23" s="29"/>
      <c r="D23" s="29"/>
      <c r="E23" s="30"/>
      <c r="F23" s="29"/>
      <c r="G23" s="30"/>
      <c r="H23" s="31"/>
    </row>
    <row r="24" spans="1:8" ht="15" customHeight="1">
      <c r="A24" s="27"/>
      <c r="B24" s="28" t="s">
        <v>23</v>
      </c>
      <c r="C24" s="29"/>
      <c r="D24" s="29"/>
      <c r="E24" s="30"/>
      <c r="F24" s="29"/>
      <c r="G24" s="30"/>
      <c r="H24" s="31"/>
    </row>
    <row r="25" spans="1:8" ht="15" customHeight="1">
      <c r="A25" s="32"/>
      <c r="B25" s="33" t="s">
        <v>26</v>
      </c>
      <c r="C25" s="34"/>
      <c r="D25" s="34"/>
      <c r="E25" s="35"/>
      <c r="F25" s="34"/>
      <c r="G25" s="35"/>
      <c r="H25" s="36"/>
    </row>
    <row r="26" ht="15" customHeight="1"/>
  </sheetData>
  <sheetProtection/>
  <mergeCells count="2">
    <mergeCell ref="A1:E1"/>
    <mergeCell ref="F1:H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Tutunjian</dc:creator>
  <cp:keywords/>
  <dc:description/>
  <cp:lastModifiedBy>Craig Anderson</cp:lastModifiedBy>
  <cp:lastPrinted>2012-10-26T15:19:02Z</cp:lastPrinted>
  <dcterms:created xsi:type="dcterms:W3CDTF">2012-10-26T13:51:39Z</dcterms:created>
  <dcterms:modified xsi:type="dcterms:W3CDTF">2021-10-12T19:49:45Z</dcterms:modified>
  <cp:category/>
  <cp:version/>
  <cp:contentType/>
  <cp:contentStatus/>
</cp:coreProperties>
</file>